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taskaitos\"/>
    </mc:Choice>
  </mc:AlternateContent>
  <bookViews>
    <workbookView xWindow="0" yWindow="0" windowWidth="28710" windowHeight="11760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F20" i="1" s="1"/>
  <c r="G21" i="1"/>
  <c r="G20" i="1" s="1"/>
  <c r="F27" i="1"/>
  <c r="G27" i="1"/>
  <c r="F42" i="1"/>
  <c r="F41" i="1" s="1"/>
  <c r="G42" i="1"/>
  <c r="G41" i="1" s="1"/>
  <c r="F49" i="1"/>
  <c r="G49" i="1"/>
  <c r="F59" i="1"/>
  <c r="G59" i="1"/>
  <c r="F65" i="1"/>
  <c r="G65" i="1"/>
  <c r="F75" i="1"/>
  <c r="F69" i="1" s="1"/>
  <c r="G75" i="1"/>
  <c r="G69" i="1" s="1"/>
  <c r="F86" i="1"/>
  <c r="F84" i="1" s="1"/>
  <c r="G86" i="1"/>
  <c r="G84" i="1" s="1"/>
  <c r="F90" i="1"/>
  <c r="G90" i="1"/>
  <c r="F64" i="1" l="1"/>
  <c r="F94" i="1" s="1"/>
  <c r="F58" i="1"/>
  <c r="G64" i="1"/>
  <c r="G94" i="1" s="1"/>
  <c r="G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<sst xmlns="http://schemas.openxmlformats.org/spreadsheetml/2006/main" count="173" uniqueCount="140">
  <si>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</si>
  <si>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</si>
  <si>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</si>
  <si>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</si>
  <si>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</si>
  <si>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Livonijos g. 6, Joniškis 190565192</t>
  </si>
  <si>
    <t>(viešojo sektoriaus subjekto, parengusio finansinės būklės ataskaitą (konsoliduotąją finansinės būklės ataskaitą), kodas, adresas)</t>
  </si>
  <si>
    <t>FINANSINĖS BŪKLĖS ATASKAITA</t>
  </si>
  <si>
    <t>2018 m. birželio 30 d.</t>
  </si>
  <si>
    <t>2018 m. liepos 13 d.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</si>
  <si>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</si>
  <si>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</si>
  <si>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</si>
  <si>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</si>
  <si>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</si>
  <si>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</si>
  <si>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</si>
  <si>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</si>
  <si>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</si>
  <si>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</si>
  <si>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</si>
  <si>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</si>
  <si>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</si>
  <si>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</si>
  <si>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</si>
  <si>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</si>
  <si>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</si>
  <si>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</si>
  <si>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</si>
  <si>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</si>
  <si>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</si>
  <si>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</si>
  <si>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</si>
  <si>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</si>
  <si>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</si>
  <si>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</si>
  <si>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</si>
  <si>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</si>
  <si>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</si>
  <si>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</si>
  <si>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</si>
  <si>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</si>
  <si>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</si>
  <si>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</si>
  <si>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</si>
  <si>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</si>
  <si>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</si>
  <si>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</si>
  <si>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</si>
  <si>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</si>
  <si>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</si>
  <si>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</si>
  <si>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</si>
  <si>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</si>
  <si>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</si>
  <si>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</si>
  <si>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</si>
  <si>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</si>
  <si>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</si>
  <si>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</si>
  <si>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</si>
  <si>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</si>
  <si>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</si>
  <si>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</si>
  <si>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</si>
  <si>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</si>
  <si>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</si>
  <si>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</si>
  <si>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</si>
  <si>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</si>
  <si>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</si>
  <si>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</si>
  <si>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</si>
  <si>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</si>
  <si>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</si>
  <si>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</si>
  <si>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</si>
  <si>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</si>
  <si>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</si>
  <si>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</si>
  <si>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</si>
  <si>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</si>
  <si>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</si>
  <si>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</si>
  <si>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</si>
  <si>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</si>
  <si>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</si>
  <si>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</si>
  <si>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</si>
  <si>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</si>
  <si>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</si>
  <si>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</si>
  <si>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</si>
  <si>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</si>
  <si>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</si>
  <si>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</si>
  <si>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</si>
  <si>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</si>
  <si>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</si>
  <si>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</si>
  <si>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</si>
  <si>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</si>
  <si>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</si>
  <si>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</si>
  <si>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</si>
  <si>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</si>
  <si>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</si>
  <si>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</si>
  <si>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</si>
  <si>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</si>
  <si>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</si>
  <si>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</si>
  <si>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</si>
  <si>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</si>
  <si>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</si>
  <si>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</si>
  <si>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</si>
  <si>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</si>
  <si>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</si>
  <si>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</si>
  <si>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</si>
  <si>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</si>
  <si>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</si>
  <si>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</si>
  <si>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</si>
  <si>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</si>
  <si>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</si>
  <si>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</si>
  <si>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</si>
  <si>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</si>
  <si>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</si>
  <si>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</si>
  <si>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</si>
  <si>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Direktorius</t>
  </si>
  <si>
    <t>Tomas Armonavičius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</si>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</sst>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B19" sqref="B19:D19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67" t="s">
        <v>0</v>
      </c>
      <c r="F2" s="68"/>
      <c r="G2" s="68"/>
    </row>
    <row r="3" spans="1:7" ht="12.75" customHeight="1" x14ac:dyDescent="0.2">
      <c r="E3" s="69" t="s">
        <v>1</v>
      </c>
      <c r="F3" s="70"/>
      <c r="G3" s="70"/>
    </row>
    <row r="5" spans="1:7" ht="12.75" customHeight="1" x14ac:dyDescent="0.2">
      <c r="A5" s="71" t="s">
        <v>2</v>
      </c>
      <c r="B5" s="71"/>
      <c r="C5" s="71"/>
      <c r="D5" s="71"/>
      <c r="E5" s="72"/>
      <c r="F5" s="73"/>
      <c r="G5" s="73"/>
    </row>
    <row r="6" spans="1:7" ht="12.75" customHeight="1" x14ac:dyDescent="0.2">
      <c r="A6" s="74"/>
      <c r="B6" s="74"/>
      <c r="C6" s="74"/>
      <c r="D6" s="74"/>
      <c r="E6" s="75"/>
      <c r="F6" s="74"/>
      <c r="G6" s="74"/>
    </row>
    <row r="7" spans="1:7" ht="12.75" customHeight="1" x14ac:dyDescent="0.2">
      <c r="A7" s="76" t="s">
        <v>3</v>
      </c>
      <c r="B7" s="76"/>
      <c r="C7" s="76"/>
      <c r="D7" s="76"/>
      <c r="E7" s="77"/>
      <c r="F7" s="78"/>
      <c r="G7" s="78"/>
    </row>
    <row r="8" spans="1:7" s="8" customFormat="1" ht="11.25" customHeight="1" x14ac:dyDescent="0.2">
      <c r="A8" s="79" t="s">
        <v>4</v>
      </c>
      <c r="B8" s="79"/>
      <c r="C8" s="79"/>
      <c r="D8" s="79"/>
      <c r="E8" s="80"/>
      <c r="F8" s="81"/>
      <c r="G8" s="81"/>
    </row>
    <row r="9" spans="1:7" ht="12.75" customHeight="1" x14ac:dyDescent="0.2">
      <c r="A9" s="76" t="s">
        <v>5</v>
      </c>
      <c r="B9" s="76"/>
      <c r="C9" s="76"/>
      <c r="D9" s="76"/>
      <c r="E9" s="77"/>
      <c r="F9" s="78"/>
      <c r="G9" s="78"/>
    </row>
    <row r="10" spans="1:7" s="8" customFormat="1" ht="11.25" customHeight="1" x14ac:dyDescent="0.2">
      <c r="A10" s="85" t="s">
        <v>6</v>
      </c>
      <c r="B10" s="85"/>
      <c r="C10" s="85"/>
      <c r="D10" s="85"/>
      <c r="E10" s="86"/>
      <c r="F10" s="85"/>
      <c r="G10" s="85"/>
    </row>
    <row r="11" spans="1:7" ht="12.75" customHeight="1" x14ac:dyDescent="0.2">
      <c r="A11" s="6"/>
      <c r="F11" s="6"/>
      <c r="G11" s="6"/>
    </row>
    <row r="12" spans="1:7" ht="12.75" customHeight="1" x14ac:dyDescent="0.2">
      <c r="A12" s="87"/>
      <c r="B12" s="87"/>
      <c r="C12" s="87"/>
      <c r="D12" s="87"/>
      <c r="E12" s="87"/>
    </row>
    <row r="13" spans="1:7" ht="12.75" customHeight="1" x14ac:dyDescent="0.2">
      <c r="A13" s="71" t="s">
        <v>7</v>
      </c>
      <c r="B13" s="71"/>
      <c r="C13" s="71"/>
      <c r="D13" s="71"/>
      <c r="E13" s="72"/>
      <c r="F13" s="88"/>
      <c r="G13" s="88"/>
    </row>
    <row r="14" spans="1:7" ht="12.75" customHeight="1" x14ac:dyDescent="0.2">
      <c r="A14" s="71" t="s">
        <v>8</v>
      </c>
      <c r="B14" s="71"/>
      <c r="C14" s="71"/>
      <c r="D14" s="71"/>
      <c r="E14" s="72"/>
      <c r="F14" s="88"/>
      <c r="G14" s="88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85" t="s">
        <v>9</v>
      </c>
      <c r="B16" s="85"/>
      <c r="C16" s="85"/>
      <c r="D16" s="85"/>
      <c r="E16" s="86"/>
      <c r="F16" s="73"/>
      <c r="G16" s="73"/>
    </row>
    <row r="17" spans="1:7" ht="12.75" customHeight="1" x14ac:dyDescent="0.2">
      <c r="A17" s="85" t="s">
        <v>10</v>
      </c>
      <c r="B17" s="85"/>
      <c r="C17" s="85"/>
      <c r="D17" s="85"/>
      <c r="E17" s="86"/>
      <c r="F17" s="73"/>
      <c r="G17" s="73"/>
    </row>
    <row r="18" spans="1:7" ht="12.75" customHeight="1" x14ac:dyDescent="0.2">
      <c r="A18" s="4"/>
      <c r="B18" s="10"/>
      <c r="C18" s="10"/>
      <c r="D18" s="89" t="s">
        <v>11</v>
      </c>
      <c r="E18" s="89"/>
      <c r="F18" s="89"/>
      <c r="G18" s="89"/>
    </row>
    <row r="19" spans="1:7" ht="67.5" customHeight="1" x14ac:dyDescent="0.2">
      <c r="A19" s="13" t="s">
        <v>12</v>
      </c>
      <c r="B19" s="90" t="s">
        <v>13</v>
      </c>
      <c r="C19" s="91"/>
      <c r="D19" s="92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3191989.6399999997</v>
      </c>
      <c r="G20" s="20">
        <f>SUM(G21,G27,G38,G39)</f>
        <v>3270278.12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3191989.6399999997</v>
      </c>
      <c r="G27" s="20">
        <f>SUM(G28:G37)</f>
        <v>3270278.12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3078331.6</v>
      </c>
      <c r="G29" s="20">
        <v>3135760.84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22525.78</v>
      </c>
      <c r="G30" s="20">
        <v>23635.22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1282.96</v>
      </c>
      <c r="G32" s="20">
        <v>1446.04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38157.839999999997</v>
      </c>
      <c r="G33" s="20">
        <v>44281.56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15533.91</v>
      </c>
      <c r="G35" s="20">
        <v>20831.439999999999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36157.550000000003</v>
      </c>
      <c r="G36" s="20">
        <v>44323.02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/>
      <c r="G37" s="20"/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119600.31</v>
      </c>
      <c r="G41" s="20">
        <f>SUM(G42,G48,G49,G56,G57)</f>
        <v>115028.56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1906.53</v>
      </c>
      <c r="G42" s="20">
        <f>SUM(G43:G47)</f>
        <v>3006.66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1906.53</v>
      </c>
      <c r="G44" s="20">
        <v>3006.66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83" t="s">
        <v>66</v>
      </c>
      <c r="D47" s="8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1374.19</v>
      </c>
      <c r="G48" s="20">
        <v>2274.04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106075.69</v>
      </c>
      <c r="G49" s="20">
        <f>SUM(G50:G55)</f>
        <v>102536.83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83" t="s">
        <v>76</v>
      </c>
      <c r="D53" s="84"/>
      <c r="E53" s="32"/>
      <c r="F53" s="20">
        <v>3102.74</v>
      </c>
      <c r="G53" s="20">
        <v>1668.32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102335.15</v>
      </c>
      <c r="G54" s="20">
        <v>100819.75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637.79999999999995</v>
      </c>
      <c r="G55" s="20">
        <v>48.76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10243.9</v>
      </c>
      <c r="G57" s="20">
        <v>7211.03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3311589.9499999997</v>
      </c>
      <c r="G58" s="20">
        <f>SUM(G20,G40,G41)</f>
        <v>3385306.68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3199821.83</v>
      </c>
      <c r="G59" s="20">
        <f>SUM(G60:G63)</f>
        <v>3280752.8600000003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98448.24</v>
      </c>
      <c r="G60" s="20">
        <v>107924.35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2781249.36</v>
      </c>
      <c r="G61" s="51">
        <v>2815151.18</v>
      </c>
    </row>
    <row r="62" spans="1:7" s="6" customFormat="1" ht="12.75" customHeight="1" x14ac:dyDescent="0.2">
      <c r="A62" s="21" t="s">
        <v>53</v>
      </c>
      <c r="B62" s="82" t="s">
        <v>89</v>
      </c>
      <c r="C62" s="83"/>
      <c r="D62" s="84"/>
      <c r="E62" s="32"/>
      <c r="F62" s="20">
        <v>315060.82</v>
      </c>
      <c r="G62" s="20">
        <v>349476.84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5063.41</v>
      </c>
      <c r="G63" s="20">
        <v>8200.49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105513.36</v>
      </c>
      <c r="G64" s="20">
        <f>SUM(G65,G69)</f>
        <v>101802.94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0</v>
      </c>
      <c r="G65" s="20">
        <f>SUM(G66:G68)</f>
        <v>0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/>
      <c r="G67" s="20"/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105513.36</v>
      </c>
      <c r="G69" s="20">
        <f>SUM(G70,G71,G72,G73,G74,G75,G78,G79,G80,G81,G82,G83)</f>
        <v>101802.94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18912.64</v>
      </c>
      <c r="G80" s="20">
        <v>12434.71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86540.97</v>
      </c>
      <c r="G81" s="20"/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>
        <v>59.75</v>
      </c>
      <c r="G82" s="20">
        <v>89368.23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6254.76</v>
      </c>
      <c r="G84" s="20">
        <f>SUM(G85,G86,G89,G90)</f>
        <v>2750.88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6254.76</v>
      </c>
      <c r="G90" s="20">
        <f>SUM(G91:G92)</f>
        <v>2750.88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3503.88</v>
      </c>
      <c r="G91" s="20">
        <v>683.37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>
        <v>2750.88</v>
      </c>
      <c r="G92" s="20">
        <v>2067.5100000000002</v>
      </c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82" t="s">
        <v>132</v>
      </c>
      <c r="C94" s="83"/>
      <c r="D94" s="84"/>
      <c r="E94" s="32"/>
      <c r="F94" s="20">
        <f>SUM(F59,F64,F84,F93)</f>
        <v>3311589.9499999997</v>
      </c>
      <c r="G94" s="20">
        <f>SUM(G59,G64,G84,G93)</f>
        <v>3385306.68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94" t="s">
        <v>133</v>
      </c>
      <c r="B96" s="94"/>
      <c r="C96" s="94"/>
      <c r="D96" s="94"/>
      <c r="E96" s="94"/>
      <c r="F96" s="85" t="s">
        <v>134</v>
      </c>
      <c r="G96" s="85"/>
    </row>
    <row r="97" spans="1:7" s="9" customFormat="1" ht="11.25" customHeight="1" x14ac:dyDescent="0.2">
      <c r="A97" s="93" t="s">
        <v>135</v>
      </c>
      <c r="B97" s="93"/>
      <c r="C97" s="93"/>
      <c r="D97" s="93"/>
      <c r="E97" s="93"/>
      <c r="F97" s="79" t="s">
        <v>136</v>
      </c>
      <c r="G97" s="79"/>
    </row>
    <row r="98" spans="1:7" s="6" customFormat="1" ht="12.75" customHeight="1" x14ac:dyDescent="0.2">
      <c r="A98" s="95"/>
      <c r="B98" s="95"/>
      <c r="C98" s="95"/>
      <c r="D98" s="95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94" t="s">
        <v>137</v>
      </c>
      <c r="B100" s="94"/>
      <c r="C100" s="94"/>
      <c r="D100" s="94"/>
      <c r="E100" s="94"/>
      <c r="F100" s="85" t="s">
        <v>138</v>
      </c>
      <c r="G100" s="85"/>
    </row>
    <row r="101" spans="1:7" s="9" customFormat="1" ht="12.75" customHeight="1" x14ac:dyDescent="0.2">
      <c r="A101" s="93" t="s">
        <v>139</v>
      </c>
      <c r="B101" s="93"/>
      <c r="C101" s="93"/>
      <c r="D101" s="93"/>
      <c r="E101" s="93"/>
      <c r="F101" s="79" t="s">
        <v>136</v>
      </c>
      <c r="G101" s="79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E2:G2"/>
    <mergeCell ref="E3:G3"/>
    <mergeCell ref="A5:G6"/>
    <mergeCell ref="A7:G7"/>
    <mergeCell ref="A8:G8"/>
    <mergeCell ref="B62:D62"/>
    <mergeCell ref="C47:D47"/>
    <mergeCell ref="C53:D53"/>
    <mergeCell ref="A10:G1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2018-07-17T07:42:25Z</dcterms:created>
  <dcterms:modified xsi:type="dcterms:W3CDTF">2018-07-17T07:42:25Z</dcterms:modified>
</cp:coreProperties>
</file>